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C49" i="4"/>
  <c r="C44" i="4"/>
  <c r="C35" i="4"/>
  <c r="C25" i="4"/>
  <c r="C24" i="4" s="1"/>
  <c r="C13" i="4"/>
  <c r="C4" i="4"/>
  <c r="B56" i="4"/>
  <c r="B49" i="4"/>
  <c r="B44" i="4"/>
  <c r="B35" i="4"/>
  <c r="B25" i="4"/>
  <c r="B13" i="4"/>
  <c r="B4" i="4"/>
  <c r="C43" i="4" l="1"/>
  <c r="B43" i="4"/>
  <c r="C3" i="4"/>
  <c r="B3" i="4"/>
  <c r="B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<sst xmlns="http://schemas.openxmlformats.org/spreadsheetml/2006/main" count="54" uniqueCount="54">
  <si>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</si>
  <si>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</si>
  <si>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</si>
  <si>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</si>
  <si>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</si>
  <si>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</si>
  <si>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</si>
  <si>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</si>
  <si>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</si>
  <si>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</si>
  <si>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</si>
  <si>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</si>
  <si>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</si>
  <si>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</si>
  <si>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</si>
  <si>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</si>
  <si>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</si>
  <si>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</si>
  <si>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</si>
  <si>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</si>
  <si>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</si>
  <si>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</si>
  <si>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</si>
  <si>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</si>
  <si>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</si>
  <si>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</si>
  <si>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</si>
  <si>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</si>
  <si>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</si>
  <si>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</si>
  <si>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</si>
  <si>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</si>
  <si>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</si>
  <si>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</si>
  <si>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</si>
  <si>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</si>
  <si>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</si>
  <si>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</si>
  <si>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</si>
  <si>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</si>
  <si>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</si>
  <si>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</si>
  <si>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</si>
  <si>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</si>
  <si>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</si>
  <si>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</si>
  <si>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</si>
  <si>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</si>
  <si>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</si>
  <si>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</si>
  <si>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</si>
  <si>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</si>
  <si>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</si>
  <si>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Instituto Municipal de Vivienda de León, Guanajuato (IMUVI)
Estado de Cambios en la Situación Financiera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</si>
</sst>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3" customWidth="1"/>
    <col min="2" max="2" width="25.85546875" style="3" customWidth="1"/>
    <col min="3" max="3" width="25.85546875" style="7" customWidth="1"/>
    <col min="4" max="16384" width="12" style="4"/>
  </cols>
  <sheetData>
    <row r="1" spans="1:3" ht="39.9" customHeight="1" x14ac:dyDescent="0.2">
      <c r="A1" s="25" t="s">
        <v>53</v>
      </c>
      <c r="B1" s="26"/>
      <c r="C1" s="27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+B4+B13</f>
        <v>36850611.729999989</v>
      </c>
      <c r="C3" s="15">
        <f>+C4+C13</f>
        <v>152825127.09999999</v>
      </c>
    </row>
    <row r="4" spans="1:3" ht="12.75" customHeight="1" x14ac:dyDescent="0.2">
      <c r="A4" s="20" t="s">
        <v>7</v>
      </c>
      <c r="B4" s="14">
        <f>SUM(B5:B11)</f>
        <v>12577146.00999999</v>
      </c>
      <c r="C4" s="15">
        <f>SUM(C5:C11)</f>
        <v>147697850.15000001</v>
      </c>
    </row>
    <row r="5" spans="1:3" x14ac:dyDescent="0.2">
      <c r="A5" s="21" t="s">
        <v>14</v>
      </c>
      <c r="B5" s="8">
        <v>12577146.00999999</v>
      </c>
      <c r="C5" s="9">
        <v>0</v>
      </c>
    </row>
    <row r="6" spans="1:3" x14ac:dyDescent="0.2">
      <c r="A6" s="21" t="s">
        <v>15</v>
      </c>
      <c r="B6" s="8">
        <v>0</v>
      </c>
      <c r="C6" s="9">
        <v>7398157.1800000072</v>
      </c>
    </row>
    <row r="7" spans="1:3" x14ac:dyDescent="0.2">
      <c r="A7" s="21" t="s">
        <v>16</v>
      </c>
      <c r="B7" s="8">
        <v>0</v>
      </c>
      <c r="C7" s="9">
        <v>12510205.24</v>
      </c>
    </row>
    <row r="8" spans="1:3" x14ac:dyDescent="0.2">
      <c r="A8" s="21" t="s">
        <v>1</v>
      </c>
      <c r="B8" s="8">
        <v>0</v>
      </c>
      <c r="C8" s="9">
        <v>127789487.72999999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14">
        <f>SUM(B14:B22)</f>
        <v>24273465.719999999</v>
      </c>
      <c r="C13" s="15">
        <f>SUM(C14:C22)</f>
        <v>5127276.9499999974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20881256.43</v>
      </c>
      <c r="C15" s="9">
        <v>0</v>
      </c>
    </row>
    <row r="16" spans="1:3" x14ac:dyDescent="0.2">
      <c r="A16" s="21" t="s">
        <v>21</v>
      </c>
      <c r="B16" s="8">
        <v>0</v>
      </c>
      <c r="C16" s="9">
        <v>3469384.6899999976</v>
      </c>
    </row>
    <row r="17" spans="1:3" x14ac:dyDescent="0.2">
      <c r="A17" s="21" t="s">
        <v>22</v>
      </c>
      <c r="B17" s="8">
        <v>0</v>
      </c>
      <c r="C17" s="9">
        <v>1435484.3</v>
      </c>
    </row>
    <row r="18" spans="1:3" x14ac:dyDescent="0.2">
      <c r="A18" s="21" t="s">
        <v>23</v>
      </c>
      <c r="B18" s="8">
        <v>0</v>
      </c>
      <c r="C18" s="9">
        <v>222407.96</v>
      </c>
    </row>
    <row r="19" spans="1:3" x14ac:dyDescent="0.2">
      <c r="A19" s="21" t="s">
        <v>24</v>
      </c>
      <c r="B19" s="8">
        <v>3392209.29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>
        <f>+B25+B35</f>
        <v>192948.59999999404</v>
      </c>
      <c r="C24" s="15">
        <f>+C25+C35</f>
        <v>2190479.59</v>
      </c>
    </row>
    <row r="25" spans="1:3" x14ac:dyDescent="0.2">
      <c r="A25" s="20" t="s">
        <v>9</v>
      </c>
      <c r="B25" s="14">
        <f>SUM(B26:B33)</f>
        <v>192948.59999999404</v>
      </c>
      <c r="C25" s="15">
        <f>SUM(C26:C33)</f>
        <v>2190479.59</v>
      </c>
    </row>
    <row r="26" spans="1:3" x14ac:dyDescent="0.2">
      <c r="A26" s="21" t="s">
        <v>28</v>
      </c>
      <c r="B26" s="8">
        <v>192948.59999999404</v>
      </c>
      <c r="C26" s="9">
        <v>0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2190479.59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14">
        <f>SUM(B36:B41)</f>
        <v>0</v>
      </c>
      <c r="C35" s="15">
        <f>SUM(C36:C41)</f>
        <v>0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4">
        <f>+B44+B49+B56</f>
        <v>117972046.35999998</v>
      </c>
      <c r="C43" s="15">
        <f>+C44+C49+C56</f>
        <v>0</v>
      </c>
    </row>
    <row r="44" spans="1:3" x14ac:dyDescent="0.2">
      <c r="A44" s="20" t="s">
        <v>11</v>
      </c>
      <c r="B44" s="14">
        <f>SUM(B45:B47)</f>
        <v>8309163.3899999997</v>
      </c>
      <c r="C44" s="15">
        <f>SUM(C45:C47)</f>
        <v>0</v>
      </c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8309163.3899999997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14">
        <f>SUM(B50:B54)</f>
        <v>109662882.96999998</v>
      </c>
      <c r="C49" s="15">
        <f>SUM(C50:C54)</f>
        <v>0</v>
      </c>
    </row>
    <row r="50" spans="1:3" x14ac:dyDescent="0.2">
      <c r="A50" s="21" t="s">
        <v>44</v>
      </c>
      <c r="B50" s="8">
        <v>108959634.13999999</v>
      </c>
      <c r="C50" s="9">
        <v>0</v>
      </c>
    </row>
    <row r="51" spans="1:3" x14ac:dyDescent="0.2">
      <c r="A51" s="21" t="s">
        <v>45</v>
      </c>
      <c r="B51" s="8">
        <v>0</v>
      </c>
      <c r="C51" s="9">
        <v>0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703248.82999999984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14">
        <f>SUM(B57:B58)</f>
        <v>0</v>
      </c>
      <c r="C56" s="15">
        <f>SUM(C57:C58)</f>
        <v>0</v>
      </c>
    </row>
    <row r="57" spans="1:3" x14ac:dyDescent="0.2">
      <c r="A57" s="21" t="s">
        <v>48</v>
      </c>
      <c r="B57" s="8"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1"/>
      <c r="B59" s="1"/>
      <c r="C59" s="2"/>
    </row>
    <row r="60" spans="1:3" x14ac:dyDescent="0.2">
      <c r="A60" s="24" t="s">
        <v>52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2019-10-17T17:08:54Z</cp:lastPrinted>
  <dcterms:created xsi:type="dcterms:W3CDTF">2012-12-11T20:26:08Z</dcterms:created>
  <dcterms:modified xsi:type="dcterms:W3CDTF">2020-01-22T16:34:13Z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